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<sst xmlns="http://schemas.openxmlformats.org/spreadsheetml/2006/main" count="267" uniqueCount="99">
  <si>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</si>
  <si>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</si>
  <si>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</si>
  <si>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</si>
  <si>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</si>
  <si>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</si>
  <si>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</si>
  <si>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</si>
  <si>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</si>
  <si>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</si>
  <si>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</si>
  <si>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</si>
  <si>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</si>
  <si>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Чехова</t>
  </si>
  <si>
    <t>326/326А</t>
  </si>
  <si>
    <t>01.04.2013 г.</t>
  </si>
  <si>
    <t>ИТОГО ПО ДОМУ</t>
  </si>
  <si>
    <t>Январь 2018 г.</t>
  </si>
  <si>
    <t>Вид работ</t>
  </si>
  <si>
    <t>Место проведения работ</t>
  </si>
  <si>
    <t>Осмотр  вентиляционных шахт (с кровли жилого дома)</t>
  </si>
  <si>
    <t>Чехова 326А</t>
  </si>
  <si>
    <t xml:space="preserve">Осмотр вентиляционных  каналов </t>
  </si>
  <si>
    <t>Чехова 326 А</t>
  </si>
  <si>
    <t>кв.50,54</t>
  </si>
  <si>
    <t>Февраль 2018 г</t>
  </si>
  <si>
    <t>замена дверного доводчика</t>
  </si>
  <si>
    <t>Чехова 326/326А</t>
  </si>
  <si>
    <t>Март 2018 г</t>
  </si>
  <si>
    <t>установка светильника в подъезде</t>
  </si>
  <si>
    <t>левое крыло эт 1 тамбур</t>
  </si>
  <si>
    <t>Апрель 2018г</t>
  </si>
  <si>
    <t>Ремонт электроосвещения в подъезде (смена светильника, установка датчика движения) жилого дома</t>
  </si>
  <si>
    <t>правое крыло 1 эт. возле лифта</t>
  </si>
  <si>
    <t xml:space="preserve">установка прожектора </t>
  </si>
  <si>
    <t>торец дома</t>
  </si>
  <si>
    <t>Май 2018г</t>
  </si>
  <si>
    <t>Гидравлические испытания внутридомовой системы ЦО</t>
  </si>
  <si>
    <t>Июнь 2018г</t>
  </si>
  <si>
    <t xml:space="preserve">Замена автоматов </t>
  </si>
  <si>
    <t>Чехова 326</t>
  </si>
  <si>
    <t>кв.12-16</t>
  </si>
  <si>
    <t>Июль 2018г</t>
  </si>
  <si>
    <t>Смена запорной арматуры ЦО (подготовка внутридомовой системы ЦО к гидравлическим испытаниям)</t>
  </si>
  <si>
    <t>подвал</t>
  </si>
  <si>
    <t xml:space="preserve">Ремонт мягкой кровли отдельными местами (ливневка — 2шт),двери выхода на кровлю </t>
  </si>
  <si>
    <t>левое крыло</t>
  </si>
  <si>
    <t>Установка поливочного крана ф 15 мм</t>
  </si>
  <si>
    <t>кв.2</t>
  </si>
  <si>
    <t>Ремонт электрооборудования в МОП</t>
  </si>
  <si>
    <t>Август 2018г</t>
  </si>
  <si>
    <t>Прошу снять работу с лиц.счета по статье т/р за июль 2018г.(установка поливочного крана ф 15 мм)</t>
  </si>
  <si>
    <t>Гидравлические испытания теплообменника ГВС ф 89 мм дл. 4 м/п ,секц4</t>
  </si>
  <si>
    <t>Сентябрь 2018г.</t>
  </si>
  <si>
    <t>Смена задвижки ф80 мм</t>
  </si>
  <si>
    <t xml:space="preserve">Чехова ,326 </t>
  </si>
  <si>
    <t>элеваторный узел</t>
  </si>
  <si>
    <t xml:space="preserve">Установка антимагнитных пломб </t>
  </si>
  <si>
    <t>октябрь 2018г.</t>
  </si>
  <si>
    <t>ремонт цоколя на жилом доме</t>
  </si>
  <si>
    <t>промывка системы цо</t>
  </si>
  <si>
    <t>ремонт освещения в МОП (Смена выключателей с/д)</t>
  </si>
  <si>
    <t>работы по проверке ИПУ(установка антимагнитных пломб)</t>
  </si>
  <si>
    <t>кв.23А</t>
  </si>
  <si>
    <t>ноябрь 2018г.</t>
  </si>
  <si>
    <t xml:space="preserve">ремонт оборудования в МОП </t>
  </si>
  <si>
    <t>Чехова ,326 а</t>
  </si>
  <si>
    <t xml:space="preserve">правое крыло </t>
  </si>
  <si>
    <t>ремонт электроосвещенияния в МОП смена фотореле</t>
  </si>
  <si>
    <t>установка таблички "УК"</t>
  </si>
  <si>
    <t xml:space="preserve">чехова ,326 </t>
  </si>
  <si>
    <t>освещение прилифтовых площадок</t>
  </si>
  <si>
    <t>правое крыло и левое</t>
  </si>
  <si>
    <t>декабрь 2018г.</t>
  </si>
  <si>
    <t>устройство мусорных контейнеров на территории двора жилого двора</t>
  </si>
  <si>
    <t>Смена смесителя и замена крана ф 15 мм</t>
  </si>
  <si>
    <t>кв.28</t>
  </si>
  <si>
    <t xml:space="preserve">Ликвидация воздушных пробок в стояках </t>
  </si>
  <si>
    <t>кв.97,121,145,169,193</t>
  </si>
  <si>
    <t xml:space="preserve">Т/о УУТЭ ЦО </t>
  </si>
  <si>
    <t>ревизия насоса ГВС</t>
  </si>
  <si>
    <t>установка шарового крана</t>
  </si>
  <si>
    <t>кв. 174</t>
  </si>
  <si>
    <t>обход и осмотр инженерных коммуникаций</t>
  </si>
  <si>
    <t>Апрель 2018 г</t>
  </si>
  <si>
    <t>слив воды из системы ЦО</t>
  </si>
  <si>
    <t>Чехова 326/326 А</t>
  </si>
  <si>
    <t>Установка крана ф 20мм,смена смесителя</t>
  </si>
  <si>
    <t>кв.33</t>
  </si>
  <si>
    <t>Смена крана шарового ф 15 мм</t>
  </si>
  <si>
    <t>кв.208</t>
  </si>
  <si>
    <t>Июль 2018 г</t>
  </si>
  <si>
    <t>Благоустройство придомовой территории (окраска деревьев ,ж/б бордюров )</t>
  </si>
  <si>
    <t>Сентябрь 2018г</t>
  </si>
  <si>
    <t>установка почтовых ящиков(силами жителей)</t>
  </si>
  <si>
    <t>ликвидация воздушных пробок в стояках</t>
  </si>
  <si>
    <t>кв.18,212,9,53,11,16,17</t>
  </si>
  <si>
    <t>кв.1а,62,83,47</t>
  </si>
  <si>
    <t>размещение огнитушителя в лифтовых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</si>
</sst>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7" fillId="37" borderId="10" xfId="0" applyNumberFormat="1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/>
    </xf>
    <xf numFmtId="0" fontId="8" fillId="37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0" fontId="6" fillId="38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04">
          <cell r="E1804">
            <v>46321.28</v>
          </cell>
          <cell r="F1804">
            <v>535621.85</v>
          </cell>
          <cell r="G1804">
            <v>293657.92000000004</v>
          </cell>
          <cell r="H1804">
            <v>284685.69999999995</v>
          </cell>
          <cell r="I1804">
            <v>526393.2200000001</v>
          </cell>
          <cell r="J1804">
            <v>293914.32999999984</v>
          </cell>
          <cell r="K1804">
            <v>55293.50000000012</v>
          </cell>
        </row>
        <row r="1805">
          <cell r="E1805">
            <v>15046.75</v>
          </cell>
          <cell r="F1805">
            <v>-99835.78</v>
          </cell>
          <cell r="G1805">
            <v>0</v>
          </cell>
          <cell r="H1805">
            <v>0</v>
          </cell>
          <cell r="I1805">
            <v>0</v>
          </cell>
          <cell r="J1805">
            <v>-99835.78</v>
          </cell>
          <cell r="K1805">
            <v>15046.75</v>
          </cell>
        </row>
        <row r="1806">
          <cell r="E1806">
            <v>0</v>
          </cell>
          <cell r="F1806">
            <v>880</v>
          </cell>
          <cell r="G1806">
            <v>0</v>
          </cell>
          <cell r="H1806">
            <v>0</v>
          </cell>
          <cell r="I1806">
            <v>0</v>
          </cell>
          <cell r="J1806">
            <v>880</v>
          </cell>
          <cell r="K1806">
            <v>0</v>
          </cell>
        </row>
        <row r="1807">
          <cell r="E1807">
            <v>1965.5</v>
          </cell>
          <cell r="F1807">
            <v>116220.91</v>
          </cell>
          <cell r="G1807">
            <v>19261</v>
          </cell>
          <cell r="H1807">
            <v>18854.56</v>
          </cell>
          <cell r="I1807">
            <v>0</v>
          </cell>
          <cell r="J1807">
            <v>135075.47</v>
          </cell>
          <cell r="K1807">
            <v>2371.9399999999987</v>
          </cell>
        </row>
        <row r="1808">
          <cell r="E1808">
            <v>1007.01</v>
          </cell>
          <cell r="F1808">
            <v>22663.48</v>
          </cell>
          <cell r="G1808">
            <v>0</v>
          </cell>
          <cell r="H1808">
            <v>0</v>
          </cell>
          <cell r="I1808">
            <v>0</v>
          </cell>
          <cell r="J1808">
            <v>22663.48</v>
          </cell>
          <cell r="K1808">
            <v>1007.01</v>
          </cell>
        </row>
        <row r="1809">
          <cell r="E1809">
            <v>0</v>
          </cell>
          <cell r="F1809">
            <v>328021.2</v>
          </cell>
          <cell r="G1809">
            <v>91540.79999999999</v>
          </cell>
          <cell r="H1809">
            <v>91540.79999999999</v>
          </cell>
          <cell r="I1809">
            <v>0</v>
          </cell>
          <cell r="J1809">
            <v>419562</v>
          </cell>
          <cell r="K1809">
            <v>0</v>
          </cell>
        </row>
        <row r="1811">
          <cell r="E1811">
            <v>19368.53</v>
          </cell>
          <cell r="F1811">
            <v>-164708.94</v>
          </cell>
          <cell r="G1811">
            <v>32739.399999999998</v>
          </cell>
          <cell r="H1811">
            <v>31747.22</v>
          </cell>
          <cell r="I1811">
            <v>20621.25</v>
          </cell>
          <cell r="J1811">
            <v>-153582.97000000003</v>
          </cell>
          <cell r="K1811">
            <v>20360.71</v>
          </cell>
        </row>
        <row r="1812">
          <cell r="E1812">
            <v>17688.550000000003</v>
          </cell>
          <cell r="F1812">
            <v>-17688.550000000003</v>
          </cell>
          <cell r="G1812">
            <v>121949.53</v>
          </cell>
          <cell r="H1812">
            <v>118202.68000000002</v>
          </cell>
          <cell r="I1812">
            <v>121949.53</v>
          </cell>
          <cell r="J1812">
            <v>-21435.399999999972</v>
          </cell>
          <cell r="K1812">
            <v>21435.399999999972</v>
          </cell>
        </row>
        <row r="1813">
          <cell r="E1813">
            <v>1988.71</v>
          </cell>
          <cell r="F1813">
            <v>42111.91</v>
          </cell>
          <cell r="G1813">
            <v>10354.22</v>
          </cell>
          <cell r="H1813">
            <v>10036.510000000002</v>
          </cell>
          <cell r="I1813">
            <v>0</v>
          </cell>
          <cell r="J1813">
            <v>52148.420000000006</v>
          </cell>
          <cell r="K1813">
            <v>2306.419999999999</v>
          </cell>
        </row>
        <row r="1814">
          <cell r="E1814">
            <v>196.62</v>
          </cell>
          <cell r="F1814">
            <v>-31972.073999999997</v>
          </cell>
          <cell r="G1814">
            <v>5177.37</v>
          </cell>
          <cell r="H1814">
            <v>5018.42</v>
          </cell>
          <cell r="I1814">
            <v>38805.263999999996</v>
          </cell>
          <cell r="J1814">
            <v>-65758.91799999999</v>
          </cell>
          <cell r="K1814">
            <v>355.5699999999989</v>
          </cell>
        </row>
        <row r="1815">
          <cell r="E1815">
            <v>1223.34</v>
          </cell>
          <cell r="F1815">
            <v>12804.59</v>
          </cell>
          <cell r="G1815">
            <v>6109.02</v>
          </cell>
          <cell r="H1815">
            <v>5921.48</v>
          </cell>
          <cell r="I1815">
            <v>0</v>
          </cell>
          <cell r="J1815">
            <v>18726.07</v>
          </cell>
          <cell r="K1815">
            <v>1410.880000000001</v>
          </cell>
        </row>
        <row r="1816">
          <cell r="E1816">
            <v>65</v>
          </cell>
          <cell r="F1816">
            <v>945.88</v>
          </cell>
          <cell r="G1816">
            <v>207.15</v>
          </cell>
          <cell r="H1816">
            <v>200.75000000000003</v>
          </cell>
          <cell r="I1816">
            <v>0</v>
          </cell>
          <cell r="J1816">
            <v>1146.63</v>
          </cell>
          <cell r="K1816">
            <v>71.39999999999999</v>
          </cell>
        </row>
        <row r="1817">
          <cell r="E1817">
            <v>9005.710000000001</v>
          </cell>
          <cell r="F1817">
            <v>-9005.710000000001</v>
          </cell>
          <cell r="G1817">
            <v>70718.805</v>
          </cell>
          <cell r="H1817">
            <v>68544.51000000001</v>
          </cell>
          <cell r="I1817">
            <v>70718.805</v>
          </cell>
          <cell r="J1817">
            <v>-11180.004999999976</v>
          </cell>
          <cell r="K1817">
            <v>11180.004999999976</v>
          </cell>
        </row>
        <row r="1818">
          <cell r="E1818">
            <v>4352.85</v>
          </cell>
          <cell r="F1818">
            <v>-177019.46</v>
          </cell>
          <cell r="G1818">
            <v>21743.36</v>
          </cell>
          <cell r="H1818">
            <v>21076.760000000002</v>
          </cell>
          <cell r="I1818">
            <v>71176.04608</v>
          </cell>
          <cell r="J1818">
            <v>-227118.74608</v>
          </cell>
          <cell r="K1818">
            <v>5019.449999999996</v>
          </cell>
        </row>
        <row r="1819">
          <cell r="E1819">
            <v>1081</v>
          </cell>
          <cell r="F1819">
            <v>12755.09</v>
          </cell>
          <cell r="G1819">
            <v>5383.930000000001</v>
          </cell>
          <cell r="H1819">
            <v>5218.84</v>
          </cell>
          <cell r="I1819">
            <v>0</v>
          </cell>
          <cell r="J1819">
            <v>17973.93</v>
          </cell>
          <cell r="K1819">
            <v>1246.0900000000015</v>
          </cell>
        </row>
        <row r="1821">
          <cell r="E1821">
            <v>23047.9</v>
          </cell>
          <cell r="F1821">
            <v>-23048</v>
          </cell>
          <cell r="G1821">
            <v>144555.11000000002</v>
          </cell>
          <cell r="H1821">
            <v>136826.91</v>
          </cell>
          <cell r="I1821">
            <v>144555.11000000002</v>
          </cell>
          <cell r="J1821">
            <v>-30776.20000000001</v>
          </cell>
          <cell r="K1821">
            <v>30776.100000000006</v>
          </cell>
        </row>
        <row r="1822">
          <cell r="E1822">
            <v>6193.3</v>
          </cell>
          <cell r="F1822">
            <v>-4066.85</v>
          </cell>
          <cell r="G1822">
            <v>0</v>
          </cell>
          <cell r="H1822">
            <v>0</v>
          </cell>
          <cell r="I1822">
            <v>0</v>
          </cell>
          <cell r="J1822">
            <v>-4066.85</v>
          </cell>
          <cell r="K1822">
            <v>6193.3</v>
          </cell>
        </row>
        <row r="1823">
          <cell r="E1823">
            <v>17550.95</v>
          </cell>
          <cell r="F1823">
            <v>-17550.95</v>
          </cell>
          <cell r="G1823">
            <v>87325.91999999998</v>
          </cell>
          <cell r="H1823">
            <v>84482.59000000001</v>
          </cell>
          <cell r="I1823">
            <v>87325.91999999998</v>
          </cell>
          <cell r="J1823">
            <v>-20394.27999999997</v>
          </cell>
          <cell r="K1823">
            <v>20394.27999999997</v>
          </cell>
        </row>
        <row r="1824">
          <cell r="E1824">
            <v>852.6800000000001</v>
          </cell>
          <cell r="F1824">
            <v>997.8800000000001</v>
          </cell>
          <cell r="G1824">
            <v>17444.230000000003</v>
          </cell>
          <cell r="H1824">
            <v>16904.250000000004</v>
          </cell>
          <cell r="I1824">
            <v>17444.230000000003</v>
          </cell>
          <cell r="J1824">
            <v>457.90000000000055</v>
          </cell>
          <cell r="K1824">
            <v>1392.6599999999999</v>
          </cell>
        </row>
        <row r="1825">
          <cell r="E1825">
            <v>36887.19</v>
          </cell>
          <cell r="F1825">
            <v>-5026.240000000002</v>
          </cell>
          <cell r="G1825">
            <v>250780.5</v>
          </cell>
          <cell r="H1825">
            <v>234675.48</v>
          </cell>
          <cell r="I1825">
            <v>250780.5</v>
          </cell>
          <cell r="J1825">
            <v>-21131.259999999995</v>
          </cell>
          <cell r="K1825">
            <v>52992.20999999999</v>
          </cell>
        </row>
        <row r="1826">
          <cell r="E1826">
            <v>36249</v>
          </cell>
          <cell r="F1826">
            <v>-36249</v>
          </cell>
          <cell r="G1826">
            <v>184679.57</v>
          </cell>
          <cell r="H1826">
            <v>178963.24</v>
          </cell>
          <cell r="I1826">
            <v>184679.57</v>
          </cell>
          <cell r="J1826">
            <v>-41965.330000000016</v>
          </cell>
          <cell r="K1826">
            <v>41965.32999999999</v>
          </cell>
        </row>
        <row r="1827">
          <cell r="E1827">
            <v>45173.29</v>
          </cell>
          <cell r="F1827">
            <v>-45173.29</v>
          </cell>
          <cell r="G1827">
            <v>235035.05000000002</v>
          </cell>
          <cell r="H1827">
            <v>227826.12</v>
          </cell>
          <cell r="I1827">
            <v>235035.05000000002</v>
          </cell>
          <cell r="J1827">
            <v>-52382.22000000001</v>
          </cell>
          <cell r="K1827">
            <v>52382.22000000004</v>
          </cell>
        </row>
        <row r="1828">
          <cell r="E1828">
            <v>2878.7</v>
          </cell>
          <cell r="F1828">
            <v>-2878.7</v>
          </cell>
          <cell r="G1828">
            <v>12005.069999999998</v>
          </cell>
          <cell r="H1828">
            <v>12813.480000000005</v>
          </cell>
          <cell r="I1828">
            <v>12005.069999999998</v>
          </cell>
          <cell r="J1828">
            <v>-2070.2899999999945</v>
          </cell>
          <cell r="K1828">
            <v>2070.2899999999945</v>
          </cell>
        </row>
        <row r="1829">
          <cell r="E1829">
            <v>21481.690000000002</v>
          </cell>
          <cell r="F1829">
            <v>-21481.690000000002</v>
          </cell>
          <cell r="G1829">
            <v>165145.85000000003</v>
          </cell>
          <cell r="H1829">
            <v>163295.45999999996</v>
          </cell>
          <cell r="I1829">
            <v>165145.85000000003</v>
          </cell>
          <cell r="J1829">
            <v>-23332.080000000053</v>
          </cell>
          <cell r="K1829">
            <v>23332.080000000053</v>
          </cell>
        </row>
        <row r="1830">
          <cell r="E1830">
            <v>76921.51000000001</v>
          </cell>
          <cell r="F1830">
            <v>-73257.99</v>
          </cell>
          <cell r="G1830">
            <v>388967.27</v>
          </cell>
          <cell r="H1830">
            <v>376577.3600000001</v>
          </cell>
          <cell r="I1830">
            <v>388967.27</v>
          </cell>
          <cell r="J1830">
            <v>-85647.89999999997</v>
          </cell>
          <cell r="K1830">
            <v>89311.41999999995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32"/>
    </sheetView>
  </sheetViews>
  <sheetFormatPr defaultColWidth="11.57421875" defaultRowHeight="12.75"/>
  <cols>
    <col min="1" max="1" width="7.57421875" style="0" customWidth="1"/>
    <col min="2" max="2" width="18.28125" style="0" customWidth="1"/>
    <col min="3" max="3" width="12.7109375" style="0" customWidth="1"/>
    <col min="4" max="4" width="18.00390625" style="0" customWidth="1"/>
    <col min="5" max="5" width="19.00390625" style="0" customWidth="1"/>
    <col min="6" max="6" width="18.421875" style="0" customWidth="1"/>
    <col min="7" max="7" width="13.7109375" style="0" customWidth="1"/>
    <col min="8" max="8" width="21.00390625" style="0" customWidth="1"/>
    <col min="9" max="9" width="16.00390625" style="0" customWidth="1"/>
    <col min="10" max="10" width="21.421875" style="0" customWidth="1"/>
    <col min="11" max="11" width="17.57421875" style="0" customWidth="1"/>
  </cols>
  <sheetData>
    <row r="1" spans="1:11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3" t="s">
        <v>1</v>
      </c>
      <c r="B3" s="44" t="s">
        <v>2</v>
      </c>
      <c r="C3" s="44"/>
      <c r="D3" s="45" t="s">
        <v>3</v>
      </c>
      <c r="E3" s="45" t="s">
        <v>4</v>
      </c>
      <c r="F3" s="46" t="s">
        <v>5</v>
      </c>
      <c r="G3" s="46" t="s">
        <v>6</v>
      </c>
      <c r="H3" s="46" t="s">
        <v>7</v>
      </c>
      <c r="I3" s="45" t="s">
        <v>8</v>
      </c>
      <c r="J3" s="45" t="s">
        <v>9</v>
      </c>
      <c r="K3" s="45" t="s">
        <v>10</v>
      </c>
    </row>
    <row r="4" spans="1:11" ht="29.25" customHeight="1">
      <c r="A4" s="43"/>
      <c r="B4" s="5" t="s">
        <v>11</v>
      </c>
      <c r="C4" s="5" t="s">
        <v>12</v>
      </c>
      <c r="D4" s="45"/>
      <c r="E4" s="45"/>
      <c r="F4" s="46"/>
      <c r="G4" s="46"/>
      <c r="H4" s="46"/>
      <c r="I4" s="46"/>
      <c r="J4" s="46"/>
      <c r="K4" s="45"/>
    </row>
    <row r="5" spans="1:11" ht="15.75">
      <c r="A5" s="6">
        <v>44</v>
      </c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5" hidden="1">
      <c r="A6" s="10">
        <v>1</v>
      </c>
      <c r="B6" s="11"/>
      <c r="C6" s="11"/>
      <c r="D6" s="12">
        <f>'[1]Лицевые счета домов свод'!E1804</f>
        <v>46321.28</v>
      </c>
      <c r="E6" s="12">
        <f>'[1]Лицевые счета домов свод'!F1804</f>
        <v>535621.85</v>
      </c>
      <c r="F6" s="12">
        <f>'[1]Лицевые счета домов свод'!G1804</f>
        <v>293657.92000000004</v>
      </c>
      <c r="G6" s="12">
        <f>'[1]Лицевые счета домов свод'!H1804</f>
        <v>284685.69999999995</v>
      </c>
      <c r="H6" s="12">
        <f>'[1]Лицевые счета домов свод'!I1804</f>
        <v>526393.2200000001</v>
      </c>
      <c r="I6" s="12">
        <f>'[1]Лицевые счета домов свод'!J1804</f>
        <v>293914.32999999984</v>
      </c>
      <c r="J6" s="13">
        <f>'[1]Лицевые счета домов свод'!K1804</f>
        <v>55293.50000000012</v>
      </c>
      <c r="K6" s="14"/>
    </row>
    <row r="7" spans="1:11" ht="15" hidden="1">
      <c r="A7" s="11"/>
      <c r="B7" s="11"/>
      <c r="C7" s="11"/>
      <c r="D7" s="12">
        <f>'[1]Лицевые счета домов свод'!E1805</f>
        <v>15046.75</v>
      </c>
      <c r="E7" s="12">
        <f>'[1]Лицевые счета домов свод'!F1805</f>
        <v>-99835.78</v>
      </c>
      <c r="F7" s="12">
        <f>'[1]Лицевые счета домов свод'!G1805</f>
        <v>0</v>
      </c>
      <c r="G7" s="12">
        <f>'[1]Лицевые счета домов свод'!H1805</f>
        <v>0</v>
      </c>
      <c r="H7" s="12">
        <f>'[1]Лицевые счета домов свод'!I1805</f>
        <v>0</v>
      </c>
      <c r="I7" s="12">
        <f>'[1]Лицевые счета домов свод'!J1805</f>
        <v>-99835.78</v>
      </c>
      <c r="J7" s="12">
        <f>'[1]Лицевые счета домов свод'!K1805</f>
        <v>15046.75</v>
      </c>
      <c r="K7" s="14"/>
    </row>
    <row r="8" spans="1:11" ht="15" hidden="1">
      <c r="A8" s="11"/>
      <c r="B8" s="11"/>
      <c r="C8" s="11"/>
      <c r="D8" s="12">
        <f>'[1]Лицевые счета домов свод'!E1806</f>
        <v>0</v>
      </c>
      <c r="E8" s="12">
        <f>'[1]Лицевые счета домов свод'!F1806</f>
        <v>880</v>
      </c>
      <c r="F8" s="12">
        <f>'[1]Лицевые счета домов свод'!G1806</f>
        <v>0</v>
      </c>
      <c r="G8" s="12">
        <f>'[1]Лицевые счета домов свод'!H1806</f>
        <v>0</v>
      </c>
      <c r="H8" s="12">
        <f>'[1]Лицевые счета домов свод'!I1806</f>
        <v>0</v>
      </c>
      <c r="I8" s="12">
        <f>'[1]Лицевые счета домов свод'!J1806</f>
        <v>880</v>
      </c>
      <c r="J8" s="12">
        <f>'[1]Лицевые счета домов свод'!K1806</f>
        <v>0</v>
      </c>
      <c r="K8" s="14"/>
    </row>
    <row r="9" spans="1:11" ht="15" hidden="1">
      <c r="A9" s="11"/>
      <c r="B9" s="11"/>
      <c r="C9" s="11"/>
      <c r="D9" s="12">
        <f>'[1]Лицевые счета домов свод'!E1807</f>
        <v>1965.5</v>
      </c>
      <c r="E9" s="12">
        <f>'[1]Лицевые счета домов свод'!F1807</f>
        <v>116220.91</v>
      </c>
      <c r="F9" s="12">
        <f>'[1]Лицевые счета домов свод'!G1807</f>
        <v>19261</v>
      </c>
      <c r="G9" s="12">
        <f>'[1]Лицевые счета домов свод'!H1807</f>
        <v>18854.56</v>
      </c>
      <c r="H9" s="12">
        <f>'[1]Лицевые счета домов свод'!I1807</f>
        <v>0</v>
      </c>
      <c r="I9" s="12">
        <f>'[1]Лицевые счета домов свод'!J1807</f>
        <v>135075.47</v>
      </c>
      <c r="J9" s="12">
        <f>'[1]Лицевые счета домов свод'!K1807</f>
        <v>2371.9399999999987</v>
      </c>
      <c r="K9" s="14"/>
    </row>
    <row r="10" spans="1:11" ht="15" hidden="1">
      <c r="A10" s="11"/>
      <c r="B10" s="11"/>
      <c r="C10" s="11"/>
      <c r="D10" s="12">
        <f>'[1]Лицевые счета домов свод'!E1808</f>
        <v>1007.01</v>
      </c>
      <c r="E10" s="12">
        <f>'[1]Лицевые счета домов свод'!F1808</f>
        <v>22663.48</v>
      </c>
      <c r="F10" s="12">
        <f>'[1]Лицевые счета домов свод'!G1808</f>
        <v>0</v>
      </c>
      <c r="G10" s="12">
        <f>'[1]Лицевые счета домов свод'!H1808</f>
        <v>0</v>
      </c>
      <c r="H10" s="12">
        <f>'[1]Лицевые счета домов свод'!I1808</f>
        <v>0</v>
      </c>
      <c r="I10" s="12">
        <f>'[1]Лицевые счета домов свод'!J1808</f>
        <v>22663.48</v>
      </c>
      <c r="J10" s="12">
        <f>'[1]Лицевые счета домов свод'!K1808</f>
        <v>1007.01</v>
      </c>
      <c r="K10" s="14"/>
    </row>
    <row r="11" spans="1:11" ht="15" hidden="1">
      <c r="A11" s="11"/>
      <c r="B11" s="11"/>
      <c r="C11" s="11"/>
      <c r="D11" s="12">
        <f>'[1]Лицевые счета домов свод'!E1809</f>
        <v>0</v>
      </c>
      <c r="E11" s="12">
        <f>'[1]Лицевые счета домов свод'!F1809</f>
        <v>328021.2</v>
      </c>
      <c r="F11" s="12">
        <f>'[1]Лицевые счета домов свод'!G1809</f>
        <v>91540.79999999999</v>
      </c>
      <c r="G11" s="12">
        <f>'[1]Лицевые счета домов свод'!H1809</f>
        <v>91540.79999999999</v>
      </c>
      <c r="H11" s="12">
        <f>'[1]Лицевые счета домов свод'!I1809</f>
        <v>0</v>
      </c>
      <c r="I11" s="12">
        <f>'[1]Лицевые счета домов свод'!J1809</f>
        <v>419562</v>
      </c>
      <c r="J11" s="12">
        <f>'[1]Лицевые счета домов свод'!K1809</f>
        <v>0</v>
      </c>
      <c r="K11" s="14"/>
    </row>
    <row r="12" spans="1:11" ht="15.75" hidden="1">
      <c r="A12" s="11"/>
      <c r="B12" s="11"/>
      <c r="C12" s="11"/>
      <c r="D12" s="4">
        <f aca="true" t="shared" si="0" ref="D12:J12">SUM(D6:D11)</f>
        <v>64340.54</v>
      </c>
      <c r="E12" s="4">
        <f t="shared" si="0"/>
        <v>903571.6599999999</v>
      </c>
      <c r="F12" s="4">
        <f t="shared" si="0"/>
        <v>404459.72000000003</v>
      </c>
      <c r="G12" s="4">
        <f t="shared" si="0"/>
        <v>395081.05999999994</v>
      </c>
      <c r="H12" s="4">
        <f t="shared" si="0"/>
        <v>526393.2200000001</v>
      </c>
      <c r="I12" s="4">
        <f t="shared" si="0"/>
        <v>772259.4999999998</v>
      </c>
      <c r="J12" s="15">
        <f t="shared" si="0"/>
        <v>73719.20000000011</v>
      </c>
      <c r="K12" s="16"/>
    </row>
    <row r="13" spans="1:11" ht="14.25" customHeight="1" hidden="1">
      <c r="A13" s="11"/>
      <c r="B13" s="11"/>
      <c r="C13" s="11"/>
      <c r="D13" s="12">
        <f>'[1]Лицевые счета домов свод'!E1811</f>
        <v>19368.53</v>
      </c>
      <c r="E13" s="12">
        <f>'[1]Лицевые счета домов свод'!F1811</f>
        <v>-164708.94</v>
      </c>
      <c r="F13" s="12">
        <f>'[1]Лицевые счета домов свод'!G1811</f>
        <v>32739.399999999998</v>
      </c>
      <c r="G13" s="12">
        <f>'[1]Лицевые счета домов свод'!H1811</f>
        <v>31747.22</v>
      </c>
      <c r="H13" s="12">
        <f>'[1]Лицевые счета домов свод'!I1811</f>
        <v>20621.25</v>
      </c>
      <c r="I13" s="12">
        <f>'[1]Лицевые счета домов свод'!J1811</f>
        <v>-153582.97000000003</v>
      </c>
      <c r="J13" s="12">
        <f>'[1]Лицевые счета домов свод'!K1811</f>
        <v>20360.71</v>
      </c>
      <c r="K13" s="14"/>
    </row>
    <row r="14" spans="1:11" ht="34.5" customHeight="1" hidden="1">
      <c r="A14" s="11"/>
      <c r="B14" s="11"/>
      <c r="C14" s="11"/>
      <c r="D14" s="12">
        <f>'[1]Лицевые счета домов свод'!E1812</f>
        <v>17688.550000000003</v>
      </c>
      <c r="E14" s="12">
        <f>'[1]Лицевые счета домов свод'!F1812</f>
        <v>-17688.550000000003</v>
      </c>
      <c r="F14" s="12">
        <f>'[1]Лицевые счета домов свод'!G1812</f>
        <v>121949.53</v>
      </c>
      <c r="G14" s="12">
        <f>'[1]Лицевые счета домов свод'!H1812</f>
        <v>118202.68000000002</v>
      </c>
      <c r="H14" s="12">
        <f>'[1]Лицевые счета домов свод'!I1812</f>
        <v>121949.53</v>
      </c>
      <c r="I14" s="12">
        <f>'[1]Лицевые счета домов свод'!J1812</f>
        <v>-21435.399999999972</v>
      </c>
      <c r="J14" s="12">
        <f>'[1]Лицевые счета домов свод'!K1812</f>
        <v>21435.399999999972</v>
      </c>
      <c r="K14" s="14"/>
    </row>
    <row r="15" spans="1:11" ht="28.5" customHeight="1" hidden="1">
      <c r="A15" s="11"/>
      <c r="B15" s="11"/>
      <c r="C15" s="11"/>
      <c r="D15" s="12">
        <f>'[1]Лицевые счета домов свод'!E1813</f>
        <v>1988.71</v>
      </c>
      <c r="E15" s="12">
        <f>'[1]Лицевые счета домов свод'!F1813</f>
        <v>42111.91</v>
      </c>
      <c r="F15" s="12">
        <f>'[1]Лицевые счета домов свод'!G1813</f>
        <v>10354.22</v>
      </c>
      <c r="G15" s="12">
        <f>'[1]Лицевые счета домов свод'!H1813</f>
        <v>10036.510000000002</v>
      </c>
      <c r="H15" s="12">
        <f>'[1]Лицевые счета домов свод'!I1813</f>
        <v>0</v>
      </c>
      <c r="I15" s="12">
        <f>'[1]Лицевые счета домов свод'!J1813</f>
        <v>52148.420000000006</v>
      </c>
      <c r="J15" s="12">
        <f>'[1]Лицевые счета домов свод'!K1813</f>
        <v>2306.419999999999</v>
      </c>
      <c r="K15" s="14"/>
    </row>
    <row r="16" spans="1:11" ht="28.5" customHeight="1" hidden="1">
      <c r="A16" s="11"/>
      <c r="B16" s="11"/>
      <c r="C16" s="11"/>
      <c r="D16" s="12">
        <f>'[1]Лицевые счета домов свод'!E1814</f>
        <v>196.62</v>
      </c>
      <c r="E16" s="12">
        <f>'[1]Лицевые счета домов свод'!F1814</f>
        <v>-31972.073999999997</v>
      </c>
      <c r="F16" s="12">
        <f>'[1]Лицевые счета домов свод'!G1814</f>
        <v>5177.37</v>
      </c>
      <c r="G16" s="12">
        <f>'[1]Лицевые счета домов свод'!H1814</f>
        <v>5018.42</v>
      </c>
      <c r="H16" s="13">
        <f>'[1]Лицевые счета домов свод'!I1814</f>
        <v>38805.263999999996</v>
      </c>
      <c r="I16" s="12">
        <f>'[1]Лицевые счета домов свод'!J1814</f>
        <v>-65758.91799999999</v>
      </c>
      <c r="J16" s="12">
        <f>'[1]Лицевые счета домов свод'!K1814</f>
        <v>355.5699999999989</v>
      </c>
      <c r="K16" s="14"/>
    </row>
    <row r="17" spans="1:11" ht="15" hidden="1">
      <c r="A17" s="11"/>
      <c r="B17" s="11"/>
      <c r="C17" s="11"/>
      <c r="D17" s="12">
        <f>'[1]Лицевые счета домов свод'!E1815</f>
        <v>1223.34</v>
      </c>
      <c r="E17" s="12">
        <f>'[1]Лицевые счета домов свод'!F1815</f>
        <v>12804.59</v>
      </c>
      <c r="F17" s="12">
        <f>'[1]Лицевые счета домов свод'!G1815</f>
        <v>6109.02</v>
      </c>
      <c r="G17" s="12">
        <f>'[1]Лицевые счета домов свод'!H1815</f>
        <v>5921.48</v>
      </c>
      <c r="H17" s="12">
        <f>'[1]Лицевые счета домов свод'!I1815</f>
        <v>0</v>
      </c>
      <c r="I17" s="12">
        <f>'[1]Лицевые счета домов свод'!J1815</f>
        <v>18726.07</v>
      </c>
      <c r="J17" s="12">
        <f>'[1]Лицевые счета домов свод'!K1815</f>
        <v>1410.880000000001</v>
      </c>
      <c r="K17" s="14"/>
    </row>
    <row r="18" spans="1:11" ht="31.5" customHeight="1" hidden="1">
      <c r="A18" s="11"/>
      <c r="B18" s="11"/>
      <c r="C18" s="11"/>
      <c r="D18" s="12">
        <f>'[1]Лицевые счета домов свод'!E1816</f>
        <v>65</v>
      </c>
      <c r="E18" s="12">
        <f>'[1]Лицевые счета домов свод'!F1816</f>
        <v>945.88</v>
      </c>
      <c r="F18" s="12">
        <f>'[1]Лицевые счета домов свод'!G1816</f>
        <v>207.15</v>
      </c>
      <c r="G18" s="12">
        <f>'[1]Лицевые счета домов свод'!H1816</f>
        <v>200.75000000000003</v>
      </c>
      <c r="H18" s="12">
        <f>'[1]Лицевые счета домов свод'!I1816</f>
        <v>0</v>
      </c>
      <c r="I18" s="12">
        <f>'[1]Лицевые счета домов свод'!J1816</f>
        <v>1146.63</v>
      </c>
      <c r="J18" s="12">
        <f>'[1]Лицевые счета домов свод'!K1816</f>
        <v>71.39999999999999</v>
      </c>
      <c r="K18" s="14"/>
    </row>
    <row r="19" spans="1:11" ht="43.5" customHeight="1" hidden="1">
      <c r="A19" s="11"/>
      <c r="B19" s="11"/>
      <c r="C19" s="11"/>
      <c r="D19" s="12">
        <f>'[1]Лицевые счета домов свод'!E1817</f>
        <v>9005.710000000001</v>
      </c>
      <c r="E19" s="12">
        <f>'[1]Лицевые счета домов свод'!F1817</f>
        <v>-9005.710000000001</v>
      </c>
      <c r="F19" s="12">
        <f>'[1]Лицевые счета домов свод'!G1817</f>
        <v>70718.805</v>
      </c>
      <c r="G19" s="12">
        <f>'[1]Лицевые счета домов свод'!H1817</f>
        <v>68544.51000000001</v>
      </c>
      <c r="H19" s="12">
        <f>'[1]Лицевые счета домов свод'!I1817</f>
        <v>70718.805</v>
      </c>
      <c r="I19" s="12">
        <f>'[1]Лицевые счета домов свод'!J1817</f>
        <v>-11180.004999999976</v>
      </c>
      <c r="J19" s="12">
        <f>'[1]Лицевые счета домов свод'!K1817</f>
        <v>11180.004999999976</v>
      </c>
      <c r="K19" s="14"/>
    </row>
    <row r="20" spans="1:11" ht="21.75" customHeight="1" hidden="1">
      <c r="A20" s="11"/>
      <c r="B20" s="11"/>
      <c r="C20" s="11"/>
      <c r="D20" s="12">
        <f>'[1]Лицевые счета домов свод'!E1818</f>
        <v>4352.85</v>
      </c>
      <c r="E20" s="12">
        <f>'[1]Лицевые счета домов свод'!F1818</f>
        <v>-177019.46</v>
      </c>
      <c r="F20" s="12">
        <f>'[1]Лицевые счета домов свод'!G1818</f>
        <v>21743.36</v>
      </c>
      <c r="G20" s="12">
        <f>'[1]Лицевые счета домов свод'!H1818</f>
        <v>21076.760000000002</v>
      </c>
      <c r="H20" s="13">
        <f>'[1]Лицевые счета домов свод'!I1818</f>
        <v>71176.04608</v>
      </c>
      <c r="I20" s="13">
        <f>'[1]Лицевые счета домов свод'!J1818</f>
        <v>-227118.74608</v>
      </c>
      <c r="J20" s="12">
        <f>'[1]Лицевые счета домов свод'!K1818</f>
        <v>5019.449999999996</v>
      </c>
      <c r="K20" s="14"/>
    </row>
    <row r="21" spans="1:11" ht="29.25" customHeight="1" hidden="1">
      <c r="A21" s="11"/>
      <c r="B21" s="11"/>
      <c r="C21" s="11"/>
      <c r="D21" s="12">
        <f>'[1]Лицевые счета домов свод'!E1819</f>
        <v>1081</v>
      </c>
      <c r="E21" s="12">
        <f>'[1]Лицевые счета домов свод'!F1819</f>
        <v>12755.09</v>
      </c>
      <c r="F21" s="12">
        <f>'[1]Лицевые счета домов свод'!G1819</f>
        <v>5383.930000000001</v>
      </c>
      <c r="G21" s="12">
        <f>'[1]Лицевые счета домов свод'!H1819</f>
        <v>5218.84</v>
      </c>
      <c r="H21" s="12">
        <f>'[1]Лицевые счета домов свод'!I1819</f>
        <v>0</v>
      </c>
      <c r="I21" s="12">
        <f>'[1]Лицевые счета домов свод'!J1819</f>
        <v>17973.93</v>
      </c>
      <c r="J21" s="12">
        <f>'[1]Лицевые счета домов свод'!K1819</f>
        <v>1246.0900000000015</v>
      </c>
      <c r="K21" s="14"/>
    </row>
    <row r="22" spans="1:11" ht="15.75" hidden="1">
      <c r="A22" s="11"/>
      <c r="B22" s="11"/>
      <c r="C22" s="11"/>
      <c r="D22" s="4">
        <f aca="true" t="shared" si="1" ref="D22:J22">SUM(D13:D21)</f>
        <v>54970.31</v>
      </c>
      <c r="E22" s="4">
        <f t="shared" si="1"/>
        <v>-331777.2639999999</v>
      </c>
      <c r="F22" s="4">
        <f t="shared" si="1"/>
        <v>274382.785</v>
      </c>
      <c r="G22" s="4">
        <f t="shared" si="1"/>
        <v>265967.1700000001</v>
      </c>
      <c r="H22" s="15">
        <f t="shared" si="1"/>
        <v>323270.89508</v>
      </c>
      <c r="I22" s="15">
        <f t="shared" si="1"/>
        <v>-389080.9890799999</v>
      </c>
      <c r="J22" s="4">
        <f t="shared" si="1"/>
        <v>63385.924999999945</v>
      </c>
      <c r="K22" s="16"/>
    </row>
    <row r="23" spans="1:11" ht="15" hidden="1">
      <c r="A23" s="11"/>
      <c r="B23" s="11"/>
      <c r="C23" s="11"/>
      <c r="D23" s="12">
        <f>'[1]Лицевые счета домов свод'!E1821</f>
        <v>23047.9</v>
      </c>
      <c r="E23" s="12">
        <f>'[1]Лицевые счета домов свод'!F1821</f>
        <v>-23048</v>
      </c>
      <c r="F23" s="12">
        <f>'[1]Лицевые счета домов свод'!G1821</f>
        <v>144555.11000000002</v>
      </c>
      <c r="G23" s="12">
        <f>'[1]Лицевые счета домов свод'!H1821</f>
        <v>136826.91</v>
      </c>
      <c r="H23" s="12">
        <f>'[1]Лицевые счета домов свод'!I1821</f>
        <v>144555.11000000002</v>
      </c>
      <c r="I23" s="12">
        <f>'[1]Лицевые счета домов свод'!J1821</f>
        <v>-30776.20000000001</v>
      </c>
      <c r="J23" s="12">
        <f>'[1]Лицевые счета домов свод'!K1821</f>
        <v>30776.100000000006</v>
      </c>
      <c r="K23" s="14"/>
    </row>
    <row r="24" spans="1:11" ht="15" hidden="1">
      <c r="A24" s="11"/>
      <c r="B24" s="11"/>
      <c r="C24" s="11"/>
      <c r="D24" s="12">
        <f>'[1]Лицевые счета домов свод'!E1822</f>
        <v>6193.3</v>
      </c>
      <c r="E24" s="12">
        <f>'[1]Лицевые счета домов свод'!F1822</f>
        <v>-4066.85</v>
      </c>
      <c r="F24" s="12">
        <f>'[1]Лицевые счета домов свод'!G1822</f>
        <v>0</v>
      </c>
      <c r="G24" s="12">
        <f>'[1]Лицевые счета домов свод'!H1822</f>
        <v>0</v>
      </c>
      <c r="H24" s="12">
        <f>'[1]Лицевые счета домов свод'!I1822</f>
        <v>0</v>
      </c>
      <c r="I24" s="12">
        <f>'[1]Лицевые счета домов свод'!J1822</f>
        <v>-4066.85</v>
      </c>
      <c r="J24" s="12">
        <f>'[1]Лицевые счета домов свод'!K1822</f>
        <v>6193.3</v>
      </c>
      <c r="K24" s="14"/>
    </row>
    <row r="25" spans="1:11" ht="15" hidden="1">
      <c r="A25" s="11"/>
      <c r="B25" s="11"/>
      <c r="C25" s="11"/>
      <c r="D25" s="12">
        <f>'[1]Лицевые счета домов свод'!E1823</f>
        <v>17550.95</v>
      </c>
      <c r="E25" s="12">
        <f>'[1]Лицевые счета домов свод'!F1823</f>
        <v>-17550.95</v>
      </c>
      <c r="F25" s="12">
        <f>'[1]Лицевые счета домов свод'!G1823</f>
        <v>87325.91999999998</v>
      </c>
      <c r="G25" s="12">
        <f>'[1]Лицевые счета домов свод'!H1823</f>
        <v>84482.59000000001</v>
      </c>
      <c r="H25" s="12">
        <f>'[1]Лицевые счета домов свод'!I1823</f>
        <v>87325.91999999998</v>
      </c>
      <c r="I25" s="12">
        <f>'[1]Лицевые счета домов свод'!J1823</f>
        <v>-20394.27999999997</v>
      </c>
      <c r="J25" s="12">
        <f>'[1]Лицевые счета домов свод'!K1823</f>
        <v>20394.27999999997</v>
      </c>
      <c r="K25" s="14"/>
    </row>
    <row r="26" spans="1:11" ht="15" hidden="1">
      <c r="A26" s="11"/>
      <c r="B26" s="11"/>
      <c r="C26" s="11"/>
      <c r="D26" s="12">
        <f>'[1]Лицевые счета домов свод'!E1824</f>
        <v>852.6800000000001</v>
      </c>
      <c r="E26" s="12">
        <f>'[1]Лицевые счета домов свод'!F1824</f>
        <v>997.8800000000001</v>
      </c>
      <c r="F26" s="12">
        <f>'[1]Лицевые счета домов свод'!G1824</f>
        <v>17444.230000000003</v>
      </c>
      <c r="G26" s="12">
        <f>'[1]Лицевые счета домов свод'!H1824</f>
        <v>16904.250000000004</v>
      </c>
      <c r="H26" s="12">
        <f>'[1]Лицевые счета домов свод'!I1824</f>
        <v>17444.230000000003</v>
      </c>
      <c r="I26" s="12">
        <f>'[1]Лицевые счета домов свод'!J1824</f>
        <v>457.90000000000055</v>
      </c>
      <c r="J26" s="12">
        <f>'[1]Лицевые счета домов свод'!K1824</f>
        <v>1392.6599999999999</v>
      </c>
      <c r="K26" s="14"/>
    </row>
    <row r="27" spans="1:11" ht="15" hidden="1">
      <c r="A27" s="11"/>
      <c r="B27" s="11"/>
      <c r="C27" s="11"/>
      <c r="D27" s="12">
        <f>'[1]Лицевые счета домов свод'!E1825</f>
        <v>36887.19</v>
      </c>
      <c r="E27" s="12">
        <f>'[1]Лицевые счета домов свод'!F1825</f>
        <v>-5026.240000000002</v>
      </c>
      <c r="F27" s="12">
        <f>'[1]Лицевые счета домов свод'!G1825</f>
        <v>250780.5</v>
      </c>
      <c r="G27" s="12">
        <f>'[1]Лицевые счета домов свод'!H1825</f>
        <v>234675.48</v>
      </c>
      <c r="H27" s="12">
        <f>'[1]Лицевые счета домов свод'!I1825</f>
        <v>250780.5</v>
      </c>
      <c r="I27" s="12">
        <f>'[1]Лицевые счета домов свод'!J1825</f>
        <v>-21131.259999999995</v>
      </c>
      <c r="J27" s="12">
        <f>'[1]Лицевые счета домов свод'!K1825</f>
        <v>52992.20999999999</v>
      </c>
      <c r="K27" s="14"/>
    </row>
    <row r="28" spans="1:11" ht="15" hidden="1">
      <c r="A28" s="11"/>
      <c r="B28" s="11"/>
      <c r="C28" s="11"/>
      <c r="D28" s="12">
        <f>'[1]Лицевые счета домов свод'!E1826</f>
        <v>36249</v>
      </c>
      <c r="E28" s="12">
        <f>'[1]Лицевые счета домов свод'!F1826</f>
        <v>-36249</v>
      </c>
      <c r="F28" s="12">
        <f>'[1]Лицевые счета домов свод'!G1826</f>
        <v>184679.57</v>
      </c>
      <c r="G28" s="12">
        <f>'[1]Лицевые счета домов свод'!H1826</f>
        <v>178963.24</v>
      </c>
      <c r="H28" s="12">
        <f>'[1]Лицевые счета домов свод'!I1826</f>
        <v>184679.57</v>
      </c>
      <c r="I28" s="12">
        <f>'[1]Лицевые счета домов свод'!J1826</f>
        <v>-41965.330000000016</v>
      </c>
      <c r="J28" s="12">
        <f>'[1]Лицевые счета домов свод'!K1826</f>
        <v>41965.32999999999</v>
      </c>
      <c r="K28" s="14"/>
    </row>
    <row r="29" spans="1:11" ht="15" hidden="1">
      <c r="A29" s="11"/>
      <c r="B29" s="11"/>
      <c r="C29" s="11"/>
      <c r="D29" s="12">
        <f>'[1]Лицевые счета домов свод'!E1827</f>
        <v>45173.29</v>
      </c>
      <c r="E29" s="12">
        <f>'[1]Лицевые счета домов свод'!F1827</f>
        <v>-45173.29</v>
      </c>
      <c r="F29" s="12">
        <f>'[1]Лицевые счета домов свод'!G1827</f>
        <v>235035.05000000002</v>
      </c>
      <c r="G29" s="12">
        <f>'[1]Лицевые счета домов свод'!H1827</f>
        <v>227826.12</v>
      </c>
      <c r="H29" s="12">
        <f>'[1]Лицевые счета домов свод'!I1827</f>
        <v>235035.05000000002</v>
      </c>
      <c r="I29" s="12">
        <f>'[1]Лицевые счета домов свод'!J1827</f>
        <v>-52382.22000000001</v>
      </c>
      <c r="J29" s="12">
        <f>'[1]Лицевые счета домов свод'!K1827</f>
        <v>52382.22000000004</v>
      </c>
      <c r="K29" s="14"/>
    </row>
    <row r="30" spans="1:11" ht="15" hidden="1">
      <c r="A30" s="11"/>
      <c r="B30" s="11"/>
      <c r="C30" s="11"/>
      <c r="D30" s="12">
        <f>'[1]Лицевые счета домов свод'!E1828</f>
        <v>2878.7</v>
      </c>
      <c r="E30" s="12">
        <f>'[1]Лицевые счета домов свод'!F1828</f>
        <v>-2878.7</v>
      </c>
      <c r="F30" s="12">
        <f>'[1]Лицевые счета домов свод'!G1828</f>
        <v>12005.069999999998</v>
      </c>
      <c r="G30" s="12">
        <f>'[1]Лицевые счета домов свод'!H1828</f>
        <v>12813.480000000005</v>
      </c>
      <c r="H30" s="12">
        <f>'[1]Лицевые счета домов свод'!I1828</f>
        <v>12005.069999999998</v>
      </c>
      <c r="I30" s="12">
        <f>'[1]Лицевые счета домов свод'!J1828</f>
        <v>-2070.2899999999945</v>
      </c>
      <c r="J30" s="12">
        <f>'[1]Лицевые счета домов свод'!K1828</f>
        <v>2070.2899999999945</v>
      </c>
      <c r="K30" s="14"/>
    </row>
    <row r="31" spans="1:11" ht="15" hidden="1">
      <c r="A31" s="11"/>
      <c r="B31" s="11"/>
      <c r="C31" s="11"/>
      <c r="D31" s="12">
        <f>'[1]Лицевые счета домов свод'!E1829</f>
        <v>21481.690000000002</v>
      </c>
      <c r="E31" s="12">
        <f>'[1]Лицевые счета домов свод'!F1829</f>
        <v>-21481.690000000002</v>
      </c>
      <c r="F31" s="12">
        <f>'[1]Лицевые счета домов свод'!G1829</f>
        <v>165145.85000000003</v>
      </c>
      <c r="G31" s="12">
        <f>'[1]Лицевые счета домов свод'!H1829</f>
        <v>163295.45999999996</v>
      </c>
      <c r="H31" s="12">
        <f>'[1]Лицевые счета домов свод'!I1829</f>
        <v>165145.85000000003</v>
      </c>
      <c r="I31" s="12">
        <f>'[1]Лицевые счета домов свод'!J1829</f>
        <v>-23332.080000000053</v>
      </c>
      <c r="J31" s="12">
        <f>'[1]Лицевые счета домов свод'!K1829</f>
        <v>23332.080000000053</v>
      </c>
      <c r="K31" s="14"/>
    </row>
    <row r="32" spans="1:11" ht="15" hidden="1">
      <c r="A32" s="11"/>
      <c r="B32" s="11"/>
      <c r="C32" s="11"/>
      <c r="D32" s="12">
        <f>'[1]Лицевые счета домов свод'!E1830</f>
        <v>76921.51000000001</v>
      </c>
      <c r="E32" s="12">
        <f>'[1]Лицевые счета домов свод'!F1830</f>
        <v>-73257.99</v>
      </c>
      <c r="F32" s="12">
        <f>'[1]Лицевые счета домов свод'!G1830</f>
        <v>388967.27</v>
      </c>
      <c r="G32" s="12">
        <f>'[1]Лицевые счета домов свод'!H1830</f>
        <v>376577.3600000001</v>
      </c>
      <c r="H32" s="12">
        <f>'[1]Лицевые счета домов свод'!I1830</f>
        <v>388967.27</v>
      </c>
      <c r="I32" s="12">
        <f>'[1]Лицевые счета домов свод'!J1830</f>
        <v>-85647.89999999997</v>
      </c>
      <c r="J32" s="13">
        <f>'[1]Лицевые счета домов свод'!K1830</f>
        <v>89311.41999999995</v>
      </c>
      <c r="K32" s="14"/>
    </row>
    <row r="33" spans="1:11" ht="15.75">
      <c r="A33" s="6"/>
      <c r="B33" s="47" t="s">
        <v>16</v>
      </c>
      <c r="C33" s="47"/>
      <c r="D33" s="17">
        <f aca="true" t="shared" si="2" ref="D33:J33">SUM(D23:D32)+D12+D22</f>
        <v>386547.06</v>
      </c>
      <c r="E33" s="17">
        <f t="shared" si="2"/>
        <v>344059.56599999993</v>
      </c>
      <c r="F33" s="17">
        <f t="shared" si="2"/>
        <v>2164781.075</v>
      </c>
      <c r="G33" s="17">
        <f t="shared" si="2"/>
        <v>2093413.1199999999</v>
      </c>
      <c r="H33" s="18">
        <f t="shared" si="2"/>
        <v>2335602.68508</v>
      </c>
      <c r="I33" s="18">
        <f t="shared" si="2"/>
        <v>101870.00091999985</v>
      </c>
      <c r="J33" s="17">
        <f t="shared" si="2"/>
        <v>457915.0150000001</v>
      </c>
      <c r="K33" s="19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="80" zoomScaleNormal="80" zoomScalePageLayoutView="0" workbookViewId="0" topLeftCell="A28">
      <selection activeCell="A55" sqref="A55"/>
    </sheetView>
  </sheetViews>
  <sheetFormatPr defaultColWidth="11.57421875" defaultRowHeight="12.75"/>
  <cols>
    <col min="1" max="1" width="8.7109375" style="0" customWidth="1"/>
    <col min="2" max="2" width="43.7109375" style="0" customWidth="1"/>
    <col min="3" max="3" width="23.57421875" style="0" customWidth="1"/>
    <col min="4" max="4" width="40.421875" style="0" customWidth="1"/>
  </cols>
  <sheetData>
    <row r="1" spans="1:4" ht="18">
      <c r="A1" s="48" t="s">
        <v>17</v>
      </c>
      <c r="B1" s="48"/>
      <c r="C1" s="48"/>
      <c r="D1" s="48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28.5">
      <c r="A3" s="23">
        <v>1</v>
      </c>
      <c r="B3" s="24" t="s">
        <v>20</v>
      </c>
      <c r="C3" s="24" t="s">
        <v>21</v>
      </c>
      <c r="D3" s="25"/>
    </row>
    <row r="4" spans="1:4" ht="14.25">
      <c r="A4" s="23">
        <v>2</v>
      </c>
      <c r="B4" s="24" t="s">
        <v>22</v>
      </c>
      <c r="C4" s="24" t="s">
        <v>23</v>
      </c>
      <c r="D4" s="25" t="s">
        <v>24</v>
      </c>
    </row>
    <row r="5" spans="1:4" ht="18">
      <c r="A5" s="48" t="s">
        <v>25</v>
      </c>
      <c r="B5" s="48"/>
      <c r="C5" s="48"/>
      <c r="D5" s="48"/>
    </row>
    <row r="6" spans="1:4" ht="15.75">
      <c r="A6" s="20" t="s">
        <v>1</v>
      </c>
      <c r="B6" s="21" t="s">
        <v>18</v>
      </c>
      <c r="C6" s="22" t="s">
        <v>2</v>
      </c>
      <c r="D6" s="22" t="s">
        <v>19</v>
      </c>
    </row>
    <row r="7" spans="1:4" ht="14.25">
      <c r="A7" s="23">
        <v>1</v>
      </c>
      <c r="B7" s="24" t="s">
        <v>26</v>
      </c>
      <c r="C7" s="24" t="s">
        <v>27</v>
      </c>
      <c r="D7" s="26"/>
    </row>
    <row r="8" spans="1:4" ht="18">
      <c r="A8" s="49" t="s">
        <v>28</v>
      </c>
      <c r="B8" s="49"/>
      <c r="C8" s="49"/>
      <c r="D8" s="49"/>
    </row>
    <row r="9" spans="1:4" ht="15.75">
      <c r="A9" s="20" t="s">
        <v>1</v>
      </c>
      <c r="B9" s="21" t="s">
        <v>18</v>
      </c>
      <c r="C9" s="22" t="s">
        <v>2</v>
      </c>
      <c r="D9" s="22" t="s">
        <v>19</v>
      </c>
    </row>
    <row r="10" spans="1:4" ht="14.25">
      <c r="A10" s="23">
        <v>1</v>
      </c>
      <c r="B10" s="27" t="s">
        <v>29</v>
      </c>
      <c r="C10" s="24" t="s">
        <v>21</v>
      </c>
      <c r="D10" s="23" t="s">
        <v>30</v>
      </c>
    </row>
    <row r="11" spans="1:4" ht="18">
      <c r="A11" s="50" t="s">
        <v>31</v>
      </c>
      <c r="B11" s="50"/>
      <c r="C11" s="50"/>
      <c r="D11" s="50"/>
    </row>
    <row r="12" spans="1:4" ht="15.75">
      <c r="A12" s="20" t="s">
        <v>1</v>
      </c>
      <c r="B12" s="22" t="s">
        <v>18</v>
      </c>
      <c r="C12" s="22" t="s">
        <v>2</v>
      </c>
      <c r="D12" s="22" t="s">
        <v>19</v>
      </c>
    </row>
    <row r="13" spans="1:4" ht="57">
      <c r="A13" s="23">
        <v>1</v>
      </c>
      <c r="B13" s="28" t="s">
        <v>32</v>
      </c>
      <c r="C13" s="24" t="s">
        <v>27</v>
      </c>
      <c r="D13" s="23" t="s">
        <v>33</v>
      </c>
    </row>
    <row r="14" spans="1:4" ht="14.25">
      <c r="A14" s="23">
        <v>2</v>
      </c>
      <c r="B14" s="24" t="s">
        <v>34</v>
      </c>
      <c r="C14" s="24" t="s">
        <v>23</v>
      </c>
      <c r="D14" s="24" t="s">
        <v>35</v>
      </c>
    </row>
    <row r="15" spans="1:4" ht="18">
      <c r="A15" s="49" t="s">
        <v>36</v>
      </c>
      <c r="B15" s="49"/>
      <c r="C15" s="49"/>
      <c r="D15" s="49"/>
    </row>
    <row r="16" spans="1:4" ht="15.75">
      <c r="A16" s="20" t="s">
        <v>1</v>
      </c>
      <c r="B16" s="21" t="s">
        <v>18</v>
      </c>
      <c r="C16" s="22" t="s">
        <v>2</v>
      </c>
      <c r="D16" s="22" t="s">
        <v>19</v>
      </c>
    </row>
    <row r="17" spans="1:4" ht="28.5">
      <c r="A17" s="23">
        <v>1</v>
      </c>
      <c r="B17" s="24" t="s">
        <v>37</v>
      </c>
      <c r="C17" s="24" t="s">
        <v>27</v>
      </c>
      <c r="D17" s="29"/>
    </row>
    <row r="18" spans="1:4" ht="18">
      <c r="A18" s="49" t="s">
        <v>38</v>
      </c>
      <c r="B18" s="49"/>
      <c r="C18" s="49"/>
      <c r="D18" s="49"/>
    </row>
    <row r="19" spans="1:4" ht="15.75">
      <c r="A19" s="20" t="s">
        <v>1</v>
      </c>
      <c r="B19" s="21" t="s">
        <v>18</v>
      </c>
      <c r="C19" s="22" t="s">
        <v>2</v>
      </c>
      <c r="D19" s="22" t="s">
        <v>19</v>
      </c>
    </row>
    <row r="20" spans="1:4" ht="14.25">
      <c r="A20" s="23">
        <v>1</v>
      </c>
      <c r="B20" s="24" t="s">
        <v>39</v>
      </c>
      <c r="C20" s="24" t="s">
        <v>40</v>
      </c>
      <c r="D20" s="24" t="s">
        <v>41</v>
      </c>
    </row>
    <row r="21" spans="1:4" ht="18">
      <c r="A21" s="48" t="s">
        <v>42</v>
      </c>
      <c r="B21" s="48"/>
      <c r="C21" s="48"/>
      <c r="D21" s="48"/>
    </row>
    <row r="22" spans="1:4" ht="15.75">
      <c r="A22" s="20" t="s">
        <v>1</v>
      </c>
      <c r="B22" s="22" t="s">
        <v>18</v>
      </c>
      <c r="C22" s="22" t="s">
        <v>2</v>
      </c>
      <c r="D22" s="22" t="s">
        <v>19</v>
      </c>
    </row>
    <row r="23" spans="1:4" ht="57">
      <c r="A23" s="30">
        <v>1</v>
      </c>
      <c r="B23" s="24" t="s">
        <v>43</v>
      </c>
      <c r="C23" s="24" t="s">
        <v>27</v>
      </c>
      <c r="D23" s="24" t="s">
        <v>44</v>
      </c>
    </row>
    <row r="24" spans="1:4" ht="42.75">
      <c r="A24" s="23">
        <v>2</v>
      </c>
      <c r="B24" s="24" t="s">
        <v>45</v>
      </c>
      <c r="C24" s="24" t="s">
        <v>27</v>
      </c>
      <c r="D24" s="24" t="s">
        <v>46</v>
      </c>
    </row>
    <row r="25" spans="1:4" ht="28.5">
      <c r="A25" s="23">
        <v>3</v>
      </c>
      <c r="B25" s="24" t="s">
        <v>47</v>
      </c>
      <c r="C25" s="24" t="s">
        <v>27</v>
      </c>
      <c r="D25" s="24" t="s">
        <v>48</v>
      </c>
    </row>
    <row r="26" spans="1:4" ht="14.25">
      <c r="A26" s="23">
        <v>4</v>
      </c>
      <c r="B26" s="28" t="s">
        <v>49</v>
      </c>
      <c r="C26" s="24" t="s">
        <v>40</v>
      </c>
      <c r="D26" s="24"/>
    </row>
    <row r="27" spans="1:4" ht="18">
      <c r="A27" s="48" t="s">
        <v>50</v>
      </c>
      <c r="B27" s="48"/>
      <c r="C27" s="48"/>
      <c r="D27" s="48"/>
    </row>
    <row r="28" spans="1:4" ht="15.75">
      <c r="A28" s="20" t="s">
        <v>1</v>
      </c>
      <c r="B28" s="22" t="s">
        <v>18</v>
      </c>
      <c r="C28" s="22" t="s">
        <v>2</v>
      </c>
      <c r="D28" s="22" t="s">
        <v>19</v>
      </c>
    </row>
    <row r="29" spans="1:4" ht="57">
      <c r="A29" s="31">
        <v>1</v>
      </c>
      <c r="B29" s="32" t="s">
        <v>51</v>
      </c>
      <c r="C29" s="33" t="s">
        <v>27</v>
      </c>
      <c r="D29" s="31"/>
    </row>
    <row r="30" spans="1:4" ht="14.25">
      <c r="A30" s="23">
        <v>2</v>
      </c>
      <c r="B30" s="28"/>
      <c r="C30" s="24" t="s">
        <v>27</v>
      </c>
      <c r="D30" s="23"/>
    </row>
    <row r="31" spans="1:4" ht="42.75">
      <c r="A31" s="23">
        <v>3</v>
      </c>
      <c r="B31" s="24" t="s">
        <v>52</v>
      </c>
      <c r="C31" s="24" t="s">
        <v>21</v>
      </c>
      <c r="D31" s="34"/>
    </row>
    <row r="32" spans="1:4" ht="18">
      <c r="A32" s="48" t="s">
        <v>53</v>
      </c>
      <c r="B32" s="48"/>
      <c r="C32" s="48"/>
      <c r="D32" s="48"/>
    </row>
    <row r="33" spans="1:4" ht="15.75">
      <c r="A33" s="20" t="s">
        <v>1</v>
      </c>
      <c r="B33" s="22" t="s">
        <v>18</v>
      </c>
      <c r="C33" s="22" t="s">
        <v>2</v>
      </c>
      <c r="D33" s="22" t="s">
        <v>19</v>
      </c>
    </row>
    <row r="34" spans="1:4" ht="14.25">
      <c r="A34" s="23">
        <v>1</v>
      </c>
      <c r="B34" s="24" t="s">
        <v>54</v>
      </c>
      <c r="C34" s="23" t="s">
        <v>55</v>
      </c>
      <c r="D34" s="24" t="s">
        <v>56</v>
      </c>
    </row>
    <row r="35" spans="1:4" ht="14.25">
      <c r="A35" s="23">
        <v>2</v>
      </c>
      <c r="B35" s="24" t="s">
        <v>57</v>
      </c>
      <c r="C35" s="24" t="s">
        <v>27</v>
      </c>
      <c r="D35" s="34"/>
    </row>
    <row r="36" spans="1:4" ht="14.25">
      <c r="A36" s="23">
        <v>3</v>
      </c>
      <c r="B36" s="24" t="s">
        <v>57</v>
      </c>
      <c r="C36" s="24" t="s">
        <v>27</v>
      </c>
      <c r="D36" s="35"/>
    </row>
    <row r="37" spans="1:4" ht="14.25">
      <c r="A37" s="23">
        <v>4</v>
      </c>
      <c r="B37" s="24" t="s">
        <v>57</v>
      </c>
      <c r="C37" s="24" t="s">
        <v>27</v>
      </c>
      <c r="D37" s="34"/>
    </row>
    <row r="38" spans="1:4" ht="18">
      <c r="A38" s="48" t="s">
        <v>58</v>
      </c>
      <c r="B38" s="48"/>
      <c r="C38" s="48"/>
      <c r="D38" s="48"/>
    </row>
    <row r="39" spans="1:4" ht="15.75">
      <c r="A39" s="20" t="s">
        <v>1</v>
      </c>
      <c r="B39" s="22" t="s">
        <v>18</v>
      </c>
      <c r="C39" s="22" t="s">
        <v>2</v>
      </c>
      <c r="D39" s="22" t="s">
        <v>19</v>
      </c>
    </row>
    <row r="40" spans="1:4" ht="14.25">
      <c r="A40" s="23">
        <v>1</v>
      </c>
      <c r="B40" s="24" t="s">
        <v>59</v>
      </c>
      <c r="C40" s="23" t="s">
        <v>55</v>
      </c>
      <c r="D40" s="24"/>
    </row>
    <row r="41" spans="1:4" ht="14.25">
      <c r="A41" s="23">
        <v>2</v>
      </c>
      <c r="B41" s="24" t="s">
        <v>60</v>
      </c>
      <c r="C41" s="24" t="s">
        <v>40</v>
      </c>
      <c r="D41" s="34"/>
    </row>
    <row r="42" spans="1:4" ht="14.25">
      <c r="A42" s="23">
        <v>3</v>
      </c>
      <c r="B42" s="24" t="s">
        <v>60</v>
      </c>
      <c r="C42" s="24" t="s">
        <v>21</v>
      </c>
      <c r="D42" s="34"/>
    </row>
    <row r="43" spans="1:4" ht="28.5">
      <c r="A43" s="23">
        <v>4</v>
      </c>
      <c r="B43" s="27" t="s">
        <v>61</v>
      </c>
      <c r="C43" s="23" t="s">
        <v>40</v>
      </c>
      <c r="D43" s="23"/>
    </row>
    <row r="44" spans="1:4" ht="28.5">
      <c r="A44" s="23">
        <v>5</v>
      </c>
      <c r="B44" s="27" t="s">
        <v>62</v>
      </c>
      <c r="C44" s="24" t="s">
        <v>21</v>
      </c>
      <c r="D44" s="23"/>
    </row>
    <row r="45" spans="1:4" ht="28.5">
      <c r="A45" s="23">
        <v>6</v>
      </c>
      <c r="B45" s="27" t="s">
        <v>62</v>
      </c>
      <c r="C45" s="23" t="s">
        <v>40</v>
      </c>
      <c r="D45" s="23" t="s">
        <v>63</v>
      </c>
    </row>
    <row r="46" spans="1:4" ht="18">
      <c r="A46" s="48" t="s">
        <v>64</v>
      </c>
      <c r="B46" s="48"/>
      <c r="C46" s="48"/>
      <c r="D46" s="48"/>
    </row>
    <row r="47" spans="1:4" ht="15.75">
      <c r="A47" s="20" t="s">
        <v>1</v>
      </c>
      <c r="B47" s="22" t="s">
        <v>18</v>
      </c>
      <c r="C47" s="22" t="s">
        <v>2</v>
      </c>
      <c r="D47" s="22" t="s">
        <v>19</v>
      </c>
    </row>
    <row r="48" spans="1:4" ht="24" customHeight="1">
      <c r="A48" s="23">
        <v>1</v>
      </c>
      <c r="B48" s="24" t="s">
        <v>65</v>
      </c>
      <c r="C48" s="23" t="s">
        <v>66</v>
      </c>
      <c r="D48" s="24" t="s">
        <v>67</v>
      </c>
    </row>
    <row r="49" spans="1:4" ht="36" customHeight="1">
      <c r="A49" s="23">
        <v>2</v>
      </c>
      <c r="B49" s="24" t="s">
        <v>68</v>
      </c>
      <c r="C49" s="24" t="s">
        <v>66</v>
      </c>
      <c r="D49" s="24" t="s">
        <v>67</v>
      </c>
    </row>
    <row r="50" spans="1:4" ht="14.25">
      <c r="A50" s="23">
        <v>3</v>
      </c>
      <c r="B50" s="24" t="s">
        <v>69</v>
      </c>
      <c r="C50" s="24" t="s">
        <v>70</v>
      </c>
      <c r="D50" s="24"/>
    </row>
    <row r="51" spans="1:4" ht="42.75" customHeight="1">
      <c r="A51" s="23">
        <v>4</v>
      </c>
      <c r="B51" s="24" t="s">
        <v>71</v>
      </c>
      <c r="C51" s="24" t="s">
        <v>70</v>
      </c>
      <c r="D51" s="24" t="s">
        <v>72</v>
      </c>
    </row>
    <row r="52" spans="1:4" ht="18">
      <c r="A52" s="48" t="s">
        <v>73</v>
      </c>
      <c r="B52" s="48"/>
      <c r="C52" s="48"/>
      <c r="D52" s="48"/>
    </row>
    <row r="53" spans="1:4" ht="15.75">
      <c r="A53" s="20" t="s">
        <v>1</v>
      </c>
      <c r="B53" s="22" t="s">
        <v>18</v>
      </c>
      <c r="C53" s="22" t="s">
        <v>2</v>
      </c>
      <c r="D53" s="22" t="s">
        <v>19</v>
      </c>
    </row>
    <row r="54" spans="1:4" ht="35.25" customHeight="1">
      <c r="A54" s="23">
        <v>1</v>
      </c>
      <c r="B54" s="24" t="s">
        <v>74</v>
      </c>
      <c r="C54" s="23" t="s">
        <v>70</v>
      </c>
      <c r="D54" s="23"/>
    </row>
  </sheetData>
  <sheetProtection selectLockedCells="1" selectUnlockedCells="1"/>
  <mergeCells count="12">
    <mergeCell ref="A21:D21"/>
    <mergeCell ref="A27:D27"/>
    <mergeCell ref="A32:D32"/>
    <mergeCell ref="A38:D38"/>
    <mergeCell ref="A46:D46"/>
    <mergeCell ref="A52:D52"/>
    <mergeCell ref="A1:D1"/>
    <mergeCell ref="A5:D5"/>
    <mergeCell ref="A8:D8"/>
    <mergeCell ref="A11:D11"/>
    <mergeCell ref="A15:D15"/>
    <mergeCell ref="A18:D1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="80" zoomScaleNormal="80" zoomScalePageLayoutView="0" workbookViewId="0" topLeftCell="A19">
      <selection activeCell="A50" sqref="A50"/>
    </sheetView>
  </sheetViews>
  <sheetFormatPr defaultColWidth="11.57421875" defaultRowHeight="12.75"/>
  <cols>
    <col min="1" max="1" width="8.7109375" style="0" customWidth="1"/>
    <col min="2" max="2" width="57.140625" style="36" customWidth="1"/>
    <col min="3" max="3" width="29.7109375" style="0" customWidth="1"/>
    <col min="4" max="4" width="34.7109375" style="0" customWidth="1"/>
  </cols>
  <sheetData>
    <row r="1" spans="1:4" ht="18">
      <c r="A1" s="48" t="s">
        <v>17</v>
      </c>
      <c r="B1" s="48"/>
      <c r="C1" s="48"/>
      <c r="D1" s="48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14.25">
      <c r="A3" s="23">
        <v>1</v>
      </c>
      <c r="B3" s="24" t="s">
        <v>75</v>
      </c>
      <c r="C3" s="24" t="s">
        <v>21</v>
      </c>
      <c r="D3" s="25" t="s">
        <v>76</v>
      </c>
    </row>
    <row r="4" spans="1:4" ht="14.25">
      <c r="A4" s="23">
        <v>2</v>
      </c>
      <c r="B4" s="24" t="s">
        <v>77</v>
      </c>
      <c r="C4" s="24" t="s">
        <v>21</v>
      </c>
      <c r="D4" s="25" t="s">
        <v>78</v>
      </c>
    </row>
    <row r="5" spans="1:4" ht="14.25">
      <c r="A5" s="23">
        <v>3</v>
      </c>
      <c r="B5" s="24" t="s">
        <v>79</v>
      </c>
      <c r="C5" s="24" t="s">
        <v>21</v>
      </c>
      <c r="D5" s="25"/>
    </row>
    <row r="6" spans="1:4" ht="18">
      <c r="A6" s="48" t="s">
        <v>25</v>
      </c>
      <c r="B6" s="48"/>
      <c r="C6" s="48"/>
      <c r="D6" s="48"/>
    </row>
    <row r="7" spans="1:4" ht="15.75">
      <c r="A7" s="20" t="s">
        <v>1</v>
      </c>
      <c r="B7" s="21" t="s">
        <v>18</v>
      </c>
      <c r="C7" s="22" t="s">
        <v>2</v>
      </c>
      <c r="D7" s="22" t="s">
        <v>19</v>
      </c>
    </row>
    <row r="8" spans="1:4" ht="14.25">
      <c r="A8" s="23">
        <v>1</v>
      </c>
      <c r="B8" s="24" t="s">
        <v>80</v>
      </c>
      <c r="C8" s="24" t="s">
        <v>21</v>
      </c>
      <c r="D8" s="25" t="s">
        <v>44</v>
      </c>
    </row>
    <row r="9" spans="1:4" ht="14.25">
      <c r="A9" s="23">
        <v>2</v>
      </c>
      <c r="B9" s="24" t="s">
        <v>81</v>
      </c>
      <c r="C9" s="24" t="s">
        <v>21</v>
      </c>
      <c r="D9" s="25" t="s">
        <v>82</v>
      </c>
    </row>
    <row r="10" spans="1:4" ht="14.25">
      <c r="A10" s="23">
        <v>3</v>
      </c>
      <c r="B10" s="28" t="s">
        <v>83</v>
      </c>
      <c r="C10" s="24" t="s">
        <v>40</v>
      </c>
      <c r="D10" s="25"/>
    </row>
    <row r="11" spans="1:4" ht="14.25">
      <c r="A11" s="23">
        <v>4</v>
      </c>
      <c r="B11" s="24" t="s">
        <v>79</v>
      </c>
      <c r="C11" s="24" t="s">
        <v>21</v>
      </c>
      <c r="D11" s="25"/>
    </row>
    <row r="12" spans="1:4" ht="18">
      <c r="A12" s="49" t="s">
        <v>28</v>
      </c>
      <c r="B12" s="49"/>
      <c r="C12" s="49"/>
      <c r="D12" s="49"/>
    </row>
    <row r="13" spans="1:4" ht="15.75">
      <c r="A13" s="20" t="s">
        <v>1</v>
      </c>
      <c r="B13" s="21" t="s">
        <v>18</v>
      </c>
      <c r="C13" s="22" t="s">
        <v>2</v>
      </c>
      <c r="D13" s="22" t="s">
        <v>19</v>
      </c>
    </row>
    <row r="14" spans="1:4" ht="14.25">
      <c r="A14" s="23">
        <v>1</v>
      </c>
      <c r="B14" s="24" t="s">
        <v>79</v>
      </c>
      <c r="C14" s="24" t="s">
        <v>21</v>
      </c>
      <c r="D14" s="25"/>
    </row>
    <row r="15" spans="1:4" ht="18">
      <c r="A15" s="49" t="s">
        <v>84</v>
      </c>
      <c r="B15" s="49"/>
      <c r="C15" s="49"/>
      <c r="D15" s="49"/>
    </row>
    <row r="16" spans="1:4" ht="15.75">
      <c r="A16" s="20" t="s">
        <v>1</v>
      </c>
      <c r="B16" s="21" t="s">
        <v>18</v>
      </c>
      <c r="C16" s="22" t="s">
        <v>2</v>
      </c>
      <c r="D16" s="22" t="s">
        <v>19</v>
      </c>
    </row>
    <row r="17" spans="1:4" ht="14.25">
      <c r="A17" s="23">
        <v>1</v>
      </c>
      <c r="B17" s="24" t="s">
        <v>79</v>
      </c>
      <c r="C17" s="24" t="s">
        <v>21</v>
      </c>
      <c r="D17" s="25"/>
    </row>
    <row r="18" spans="1:4" ht="14.25">
      <c r="A18" s="23">
        <v>2</v>
      </c>
      <c r="B18" s="24" t="s">
        <v>85</v>
      </c>
      <c r="C18" s="24" t="s">
        <v>27</v>
      </c>
      <c r="D18" s="24"/>
    </row>
    <row r="19" spans="1:4" ht="18">
      <c r="A19" s="49" t="s">
        <v>36</v>
      </c>
      <c r="B19" s="49"/>
      <c r="C19" s="49"/>
      <c r="D19" s="49"/>
    </row>
    <row r="20" spans="1:4" ht="15.75">
      <c r="A20" s="20" t="s">
        <v>1</v>
      </c>
      <c r="B20" s="21" t="s">
        <v>18</v>
      </c>
      <c r="C20" s="22" t="s">
        <v>2</v>
      </c>
      <c r="D20" s="22" t="s">
        <v>19</v>
      </c>
    </row>
    <row r="21" spans="1:4" ht="15.75">
      <c r="A21" s="37">
        <v>1</v>
      </c>
      <c r="B21" s="24" t="s">
        <v>79</v>
      </c>
      <c r="C21" s="38" t="s">
        <v>86</v>
      </c>
      <c r="D21" s="38"/>
    </row>
    <row r="22" spans="1:4" ht="18">
      <c r="A22" s="49" t="s">
        <v>38</v>
      </c>
      <c r="B22" s="49"/>
      <c r="C22" s="49"/>
      <c r="D22" s="49"/>
    </row>
    <row r="23" spans="1:4" ht="15.75">
      <c r="A23" s="20" t="s">
        <v>1</v>
      </c>
      <c r="B23" s="21" t="s">
        <v>18</v>
      </c>
      <c r="C23" s="22" t="s">
        <v>2</v>
      </c>
      <c r="D23" s="22" t="s">
        <v>19</v>
      </c>
    </row>
    <row r="24" spans="1:4" ht="15.75">
      <c r="A24" s="23">
        <v>1</v>
      </c>
      <c r="B24" s="28" t="s">
        <v>79</v>
      </c>
      <c r="C24" s="38" t="s">
        <v>86</v>
      </c>
      <c r="D24" s="23"/>
    </row>
    <row r="25" spans="1:4" ht="15.75">
      <c r="A25" s="23">
        <v>2</v>
      </c>
      <c r="B25" s="24" t="s">
        <v>87</v>
      </c>
      <c r="C25" s="38" t="s">
        <v>23</v>
      </c>
      <c r="D25" s="25" t="s">
        <v>88</v>
      </c>
    </row>
    <row r="26" spans="1:4" ht="14.25">
      <c r="A26" s="23">
        <v>3</v>
      </c>
      <c r="B26" s="24" t="s">
        <v>89</v>
      </c>
      <c r="C26" s="24" t="s">
        <v>27</v>
      </c>
      <c r="D26" s="24" t="s">
        <v>90</v>
      </c>
    </row>
    <row r="27" spans="1:4" ht="18">
      <c r="A27" s="48" t="s">
        <v>91</v>
      </c>
      <c r="B27" s="48"/>
      <c r="C27" s="48"/>
      <c r="D27" s="48"/>
    </row>
    <row r="28" spans="1:4" ht="15.75">
      <c r="A28" s="20" t="s">
        <v>1</v>
      </c>
      <c r="B28" s="21" t="s">
        <v>18</v>
      </c>
      <c r="C28" s="22" t="s">
        <v>2</v>
      </c>
      <c r="D28" s="22" t="s">
        <v>19</v>
      </c>
    </row>
    <row r="29" spans="1:4" ht="14.25">
      <c r="A29" s="23">
        <v>1</v>
      </c>
      <c r="B29" s="28" t="s">
        <v>79</v>
      </c>
      <c r="C29" s="24" t="s">
        <v>27</v>
      </c>
      <c r="D29" s="29"/>
    </row>
    <row r="30" spans="1:4" ht="18">
      <c r="A30" s="48" t="s">
        <v>50</v>
      </c>
      <c r="B30" s="48"/>
      <c r="C30" s="48"/>
      <c r="D30" s="48"/>
    </row>
    <row r="31" spans="1:4" ht="15.75">
      <c r="A31" s="20" t="s">
        <v>1</v>
      </c>
      <c r="B31" s="21" t="s">
        <v>18</v>
      </c>
      <c r="C31" s="22" t="s">
        <v>2</v>
      </c>
      <c r="D31" s="22" t="s">
        <v>19</v>
      </c>
    </row>
    <row r="32" spans="1:4" ht="15.75">
      <c r="A32" s="34">
        <v>1</v>
      </c>
      <c r="B32" s="28" t="s">
        <v>79</v>
      </c>
      <c r="C32" s="38" t="s">
        <v>86</v>
      </c>
      <c r="D32" s="23"/>
    </row>
    <row r="33" spans="1:4" ht="28.5">
      <c r="A33" s="34">
        <v>2</v>
      </c>
      <c r="B33" s="24" t="s">
        <v>92</v>
      </c>
      <c r="C33" s="24" t="s">
        <v>86</v>
      </c>
      <c r="D33" s="34"/>
    </row>
    <row r="34" spans="1:4" ht="18">
      <c r="A34" s="48" t="s">
        <v>93</v>
      </c>
      <c r="B34" s="48"/>
      <c r="C34" s="48"/>
      <c r="D34" s="48"/>
    </row>
    <row r="35" spans="1:4" ht="15.75">
      <c r="A35" s="20" t="s">
        <v>1</v>
      </c>
      <c r="B35" s="21" t="s">
        <v>18</v>
      </c>
      <c r="C35" s="22" t="s">
        <v>2</v>
      </c>
      <c r="D35" s="22" t="s">
        <v>19</v>
      </c>
    </row>
    <row r="36" spans="1:4" ht="15.75">
      <c r="A36" s="23">
        <v>1</v>
      </c>
      <c r="B36" s="28" t="s">
        <v>79</v>
      </c>
      <c r="C36" s="38" t="s">
        <v>86</v>
      </c>
      <c r="D36" s="23"/>
    </row>
    <row r="37" spans="1:4" ht="18">
      <c r="A37" s="48" t="s">
        <v>58</v>
      </c>
      <c r="B37" s="48"/>
      <c r="C37" s="48"/>
      <c r="D37" s="48"/>
    </row>
    <row r="38" spans="1:4" ht="15.75">
      <c r="A38" s="20" t="s">
        <v>1</v>
      </c>
      <c r="B38" s="21" t="s">
        <v>18</v>
      </c>
      <c r="C38" s="22" t="s">
        <v>2</v>
      </c>
      <c r="D38" s="22" t="s">
        <v>19</v>
      </c>
    </row>
    <row r="39" spans="1:4" ht="15.75">
      <c r="A39" s="23">
        <v>1</v>
      </c>
      <c r="B39" s="28" t="s">
        <v>79</v>
      </c>
      <c r="C39" s="38" t="s">
        <v>86</v>
      </c>
      <c r="D39" s="23"/>
    </row>
    <row r="40" spans="1:4" ht="14.25">
      <c r="A40" s="23">
        <v>2</v>
      </c>
      <c r="B40" s="24" t="s">
        <v>94</v>
      </c>
      <c r="C40" s="24" t="s">
        <v>21</v>
      </c>
      <c r="D40" s="34"/>
    </row>
    <row r="41" spans="1:4" ht="14.25">
      <c r="A41" s="23">
        <v>3</v>
      </c>
      <c r="B41" s="27" t="s">
        <v>95</v>
      </c>
      <c r="C41" s="23" t="s">
        <v>40</v>
      </c>
      <c r="D41" s="23" t="s">
        <v>96</v>
      </c>
    </row>
    <row r="42" spans="1:4" ht="18">
      <c r="A42" s="48" t="s">
        <v>64</v>
      </c>
      <c r="B42" s="48"/>
      <c r="C42" s="48"/>
      <c r="D42" s="48"/>
    </row>
    <row r="43" spans="1:4" ht="15.75">
      <c r="A43" s="20" t="s">
        <v>1</v>
      </c>
      <c r="B43" s="21" t="s">
        <v>18</v>
      </c>
      <c r="C43" s="22" t="s">
        <v>2</v>
      </c>
      <c r="D43" s="22" t="s">
        <v>19</v>
      </c>
    </row>
    <row r="44" spans="1:4" ht="15.75">
      <c r="A44" s="39">
        <v>1</v>
      </c>
      <c r="B44" s="27" t="s">
        <v>95</v>
      </c>
      <c r="C44" s="23" t="s">
        <v>23</v>
      </c>
      <c r="D44" s="40" t="s">
        <v>97</v>
      </c>
    </row>
    <row r="45" spans="1:4" ht="15.75">
      <c r="A45" s="39">
        <v>2</v>
      </c>
      <c r="B45" s="41" t="s">
        <v>98</v>
      </c>
      <c r="C45" s="23" t="s">
        <v>23</v>
      </c>
      <c r="D45" s="41"/>
    </row>
    <row r="46" spans="1:4" ht="15.75">
      <c r="A46" s="39">
        <v>3</v>
      </c>
      <c r="B46" s="28" t="s">
        <v>79</v>
      </c>
      <c r="C46" s="38" t="s">
        <v>86</v>
      </c>
      <c r="D46" s="23"/>
    </row>
    <row r="47" spans="1:4" ht="18">
      <c r="A47" s="48" t="s">
        <v>73</v>
      </c>
      <c r="B47" s="48"/>
      <c r="C47" s="48"/>
      <c r="D47" s="48"/>
    </row>
    <row r="48" spans="1:4" ht="15.75">
      <c r="A48" s="20" t="s">
        <v>1</v>
      </c>
      <c r="B48" s="21" t="s">
        <v>18</v>
      </c>
      <c r="C48" s="22" t="s">
        <v>2</v>
      </c>
      <c r="D48" s="22" t="s">
        <v>19</v>
      </c>
    </row>
    <row r="49" spans="1:4" ht="15.75">
      <c r="A49" s="39">
        <v>1</v>
      </c>
      <c r="B49" s="28" t="s">
        <v>79</v>
      </c>
      <c r="C49" s="38" t="s">
        <v>86</v>
      </c>
      <c r="D49" s="23"/>
    </row>
  </sheetData>
  <sheetProtection selectLockedCells="1" selectUnlockedCells="1"/>
  <mergeCells count="12">
    <mergeCell ref="A27:D27"/>
    <mergeCell ref="A30:D30"/>
    <mergeCell ref="A34:D34"/>
    <mergeCell ref="A37:D37"/>
    <mergeCell ref="A42:D42"/>
    <mergeCell ref="A47:D47"/>
    <mergeCell ref="A1:D1"/>
    <mergeCell ref="A6:D6"/>
    <mergeCell ref="A12:D12"/>
    <mergeCell ref="A15:D15"/>
    <mergeCell ref="A19:D19"/>
    <mergeCell ref="A22:D22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2019-11-07T05:38:42Z</dcterms:modified>
  <cp:category/>
  <cp:version/>
  <cp:contentType/>
  <cp:contentStatus/>
</cp:coreProperties>
</file>